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_Sponsoring\1_Firmen\6 PIUT\Trainingspläne\18.3\"/>
    </mc:Choice>
  </mc:AlternateContent>
  <xr:revisionPtr revIDLastSave="0" documentId="8_{B3884E23-8228-4337-AAAA-6A3A2D84620A}" xr6:coauthVersionLast="47" xr6:coauthVersionMax="47" xr10:uidLastSave="{00000000-0000-0000-0000-000000000000}"/>
  <bookViews>
    <workbookView xWindow="-110" yWindow="-110" windowWidth="19420" windowHeight="10300" xr2:uid="{ED23F80E-D5F9-48D9-885B-76999EB8B9FB}"/>
  </bookViews>
  <sheets>
    <sheet name="Tabelle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D8" i="1" s="1"/>
  <c r="D7" i="1"/>
  <c r="C7" i="1"/>
  <c r="D6" i="1"/>
  <c r="C6" i="1"/>
  <c r="D5" i="1"/>
  <c r="C5" i="1"/>
  <c r="D4" i="1"/>
  <c r="C4" i="1"/>
  <c r="C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0" authorId="0" shapeId="0" xr:uid="{EFDE98FC-4A00-4B7C-AE95-315BE57BB964}">
      <text>
        <r>
          <rPr>
            <sz val="11"/>
            <color theme="1"/>
            <rFont val="Calibri"/>
            <scheme val="minor"/>
          </rPr>
          <t>======
ID#AAABIk0T0bU
Sue Kraft    (2024-03-05 16:42:19)
Trage hier dein Alter ein.</t>
        </r>
      </text>
    </comment>
  </commentList>
</comments>
</file>

<file path=xl/sharedStrings.xml><?xml version="1.0" encoding="utf-8"?>
<sst xmlns="http://schemas.openxmlformats.org/spreadsheetml/2006/main" count="17" uniqueCount="17">
  <si>
    <t>Berechnung der individuellen Trainingszone</t>
  </si>
  <si>
    <t>Trainingszonen</t>
  </si>
  <si>
    <r>
      <rPr>
        <b/>
        <sz val="11"/>
        <color rgb="FF000000"/>
        <rFont val="Calibri, Arial"/>
      </rPr>
      <t xml:space="preserve">% der maximalen Herzfrequenz </t>
    </r>
    <r>
      <rPr>
        <sz val="11"/>
        <color theme="1"/>
        <rFont val="Calibri"/>
      </rPr>
      <t xml:space="preserve">(HFmax) </t>
    </r>
  </si>
  <si>
    <t>HF untere
Grenze</t>
  </si>
  <si>
    <t>HF obere
Grenze</t>
  </si>
  <si>
    <t>Kompensationsbereich</t>
  </si>
  <si>
    <t>&lt; 60 %</t>
  </si>
  <si>
    <t xml:space="preserve">Grundlagenausdauer 1 </t>
  </si>
  <si>
    <t xml:space="preserve">60-75 % </t>
  </si>
  <si>
    <t>Grundlagenausdauer 2</t>
  </si>
  <si>
    <t xml:space="preserve">75-85 % </t>
  </si>
  <si>
    <t>Enwicklungsbereich</t>
  </si>
  <si>
    <t>85-95 %</t>
  </si>
  <si>
    <t>Spitzenbereich</t>
  </si>
  <si>
    <t xml:space="preserve">&gt; 95 % </t>
  </si>
  <si>
    <t>HFmax geschätzt</t>
  </si>
  <si>
    <t>Trag hier dein Alter ein: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</si>
</sst>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2"/>
      <color theme="1"/>
      <name val="Calibri"/>
    </font>
    <font>
      <b/>
      <sz val="11"/>
      <color rgb="FF000000"/>
      <name val="Calibri"/>
    </font>
    <font>
      <b/>
      <sz val="11"/>
      <color rgb="FF000000"/>
      <name val="Calibri, Arial"/>
    </font>
    <font>
      <sz val="11"/>
      <color theme="1"/>
      <name val="Calibri"/>
    </font>
    <font>
      <b/>
      <sz val="11"/>
      <color theme="1"/>
      <name val="Calibri"/>
    </font>
    <font>
      <sz val="12"/>
      <color theme="1"/>
      <name val="Calibri"/>
    </font>
    <font>
      <b/>
      <sz val="11"/>
      <color rgb="FFFFFFFF"/>
      <name val="Calibri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C000"/>
        <bgColor rgb="FFFFC000"/>
      </patternFill>
    </fill>
    <fill>
      <patternFill patternType="solid">
        <fgColor rgb="FFCC0066"/>
        <bgColor rgb="FFCC0066"/>
      </patternFill>
    </fill>
    <fill>
      <patternFill patternType="solid">
        <fgColor theme="4"/>
        <bgColor rgb="FFFFFF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92CDDC"/>
      </patternFill>
    </fill>
    <fill>
      <patternFill patternType="solid">
        <fgColor theme="9" tint="0.39997558519241921"/>
        <bgColor rgb="FFB8CCE4"/>
      </patternFill>
    </fill>
    <fill>
      <patternFill patternType="solid">
        <fgColor rgb="FFFFFF00"/>
        <bgColor rgb="FF92D050"/>
      </patternFill>
    </fill>
    <fill>
      <patternFill patternType="solid">
        <fgColor rgb="FFFF0000"/>
        <bgColor rgb="FFC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6" fillId="5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9" fillId="10" borderId="0" xfId="0" applyFont="1" applyFill="1" applyAlignment="1">
      <alignment horizontal="center" vertical="center"/>
    </xf>
    <xf numFmtId="0" fontId="10" fillId="9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1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66389-0A43-49F4-8519-6EB779DD5CC9}">
  <dimension ref="A1:D10"/>
  <sheetViews>
    <sheetView tabSelected="1" workbookViewId="0">
      <selection activeCell="A14" sqref="A14"/>
    </sheetView>
  </sheetViews>
  <sheetFormatPr defaultColWidth="11.42578125" defaultRowHeight="14.45"/>
  <cols>
    <col min="1" max="1" width="24.5703125" customWidth="1"/>
    <col min="2" max="2" width="14.140625" customWidth="1"/>
  </cols>
  <sheetData>
    <row r="1" spans="1:4" ht="21">
      <c r="A1" s="18"/>
    </row>
    <row r="2" spans="1:4" ht="21">
      <c r="A2" s="18" t="s">
        <v>0</v>
      </c>
    </row>
    <row r="3" spans="1:4" ht="56.45">
      <c r="A3" s="1" t="s">
        <v>1</v>
      </c>
      <c r="B3" s="2" t="s">
        <v>2</v>
      </c>
      <c r="C3" s="3" t="s">
        <v>3</v>
      </c>
      <c r="D3" s="3" t="s">
        <v>4</v>
      </c>
    </row>
    <row r="4" spans="1:4" ht="15.6">
      <c r="A4" s="14" t="s">
        <v>5</v>
      </c>
      <c r="B4" s="4" t="s">
        <v>6</v>
      </c>
      <c r="C4" s="4">
        <f>B9*0.5</f>
        <v>90</v>
      </c>
      <c r="D4" s="5">
        <f>B9*0.6</f>
        <v>108</v>
      </c>
    </row>
    <row r="5" spans="1:4" ht="15.6">
      <c r="A5" s="16" t="s">
        <v>7</v>
      </c>
      <c r="B5" s="4" t="s">
        <v>8</v>
      </c>
      <c r="C5" s="6">
        <f>B9*0.6</f>
        <v>108</v>
      </c>
      <c r="D5" s="6">
        <f>B9*0.75</f>
        <v>135</v>
      </c>
    </row>
    <row r="6" spans="1:4" ht="15.6">
      <c r="A6" s="17" t="s">
        <v>9</v>
      </c>
      <c r="B6" s="4" t="s">
        <v>10</v>
      </c>
      <c r="C6" s="6">
        <f>B9*0.75</f>
        <v>135</v>
      </c>
      <c r="D6" s="6">
        <f>B9*0.85</f>
        <v>153</v>
      </c>
    </row>
    <row r="7" spans="1:4" ht="15.6">
      <c r="A7" s="15" t="s">
        <v>11</v>
      </c>
      <c r="B7" s="4" t="s">
        <v>12</v>
      </c>
      <c r="C7" s="6">
        <f>B9*0.85</f>
        <v>153</v>
      </c>
      <c r="D7" s="6">
        <f>B9*0.95</f>
        <v>171</v>
      </c>
    </row>
    <row r="8" spans="1:4" ht="15.6">
      <c r="A8" s="7" t="s">
        <v>13</v>
      </c>
      <c r="B8" s="4" t="s">
        <v>14</v>
      </c>
      <c r="C8" s="6">
        <f>B9*0.95</f>
        <v>171</v>
      </c>
      <c r="D8" s="4">
        <f>B9*1</f>
        <v>180</v>
      </c>
    </row>
    <row r="9" spans="1:4">
      <c r="A9" s="11" t="s">
        <v>15</v>
      </c>
      <c r="B9" s="8">
        <f>220-B10</f>
        <v>180</v>
      </c>
      <c r="C9" s="9"/>
      <c r="D9" s="9"/>
    </row>
    <row r="10" spans="1:4">
      <c r="A10" s="12" t="s">
        <v>16</v>
      </c>
      <c r="B10" s="13">
        <v>40</v>
      </c>
      <c r="C10" s="10"/>
      <c r="D10" s="10"/>
    </row>
  </sheetData>
  <pageMargins left="0.7" right="0.7" top="0.78740157499999996" bottom="0.78740157499999996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E7619559F5FD408684A01BE773CE08" ma:contentTypeVersion="12" ma:contentTypeDescription="Ein neues Dokument erstellen." ma:contentTypeScope="" ma:versionID="78d075e14bdfd16b50a9e39a2f9fa0a8">
  <xsd:schema xmlns:xsd="http://www.w3.org/2001/XMLSchema" xmlns:xs="http://www.w3.org/2001/XMLSchema" xmlns:p="http://schemas.microsoft.com/office/2006/metadata/properties" xmlns:ns2="5af6dfc4-7169-4d80-9813-239ebadef290" xmlns:ns3="71a55ebd-55c5-49d5-b115-1cc9ed105a1a" targetNamespace="http://schemas.microsoft.com/office/2006/metadata/properties" ma:root="true" ma:fieldsID="8b33440343ba829a5160752f03eb45e0" ns2:_="" ns3:_="">
    <xsd:import namespace="5af6dfc4-7169-4d80-9813-239ebadef290"/>
    <xsd:import namespace="71a55ebd-55c5-49d5-b115-1cc9ed105a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f6dfc4-7169-4d80-9813-239ebadef2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4ddcce95-b92d-419a-b864-f7bf7df094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55ebd-55c5-49d5-b115-1cc9ed105a1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101830f-f39c-424b-be5c-937e913030ee}" ma:internalName="TaxCatchAll" ma:showField="CatchAllData" ma:web="71a55ebd-55c5-49d5-b115-1cc9ed105a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a55ebd-55c5-49d5-b115-1cc9ed105a1a" xsi:nil="true"/>
    <lcf76f155ced4ddcb4097134ff3c332f xmlns="5af6dfc4-7169-4d80-9813-239ebadef29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2BABDA-506E-440C-9118-C5AC3A006496}"/>
</file>

<file path=customXml/itemProps2.xml><?xml version="1.0" encoding="utf-8"?>
<ds:datastoreItem xmlns:ds="http://schemas.openxmlformats.org/officeDocument/2006/customXml" ds:itemID="{290C42BF-B056-4F83-9ADF-D6444BD1BE93}"/>
</file>

<file path=customXml/itemProps3.xml><?xml version="1.0" encoding="utf-8"?>
<ds:datastoreItem xmlns:ds="http://schemas.openxmlformats.org/officeDocument/2006/customXml" ds:itemID="{6D126AB6-E90F-47C2-88D4-80A9DD8EC4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Benedikt Hoffmann</dc:creator>
  <cp:keywords/>
  <dc:description/>
  <cp:lastModifiedBy>Iris Schweißgut | TVB Paznaun - Ischgl</cp:lastModifiedBy>
  <cp:revision/>
  <dcterms:created xsi:type="dcterms:W3CDTF">2025-03-19T14:22:36Z</dcterms:created>
  <dcterms:modified xsi:type="dcterms:W3CDTF">2025-04-11T10:07:48Z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0x01010095E7619559F5FD408684A01BE773CE08</vt:lpwstr>
  </property>
  <property fmtid="{D5CDD505-2E9C-101B-9397-08002B2CF9AE}" pid="3" name="MediaServiceImageTags">
    <vt:lpwstr/>
  </property>
</Properties>
</file>